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Andrew Kelly\Safety Studies Program\FY 2025\"/>
    </mc:Choice>
  </mc:AlternateContent>
  <xr:revisionPtr revIDLastSave="0" documentId="8_{A7D23290-B79D-4DE3-A11C-54C04CF91FAA}" xr6:coauthVersionLast="47" xr6:coauthVersionMax="47" xr10:uidLastSave="{00000000-0000-0000-0000-000000000000}"/>
  <bookViews>
    <workbookView xWindow="-108" yWindow="-108" windowWidth="23256" windowHeight="12456" xr2:uid="{E81C908B-A43B-4805-8618-F83702859AF3}"/>
  </bookViews>
  <sheets>
    <sheet name="Sheet1" sheetId="1" r:id="rId1"/>
  </sheets>
  <definedNames>
    <definedName name="_xlnm._FilterDatabase" localSheetId="0" hidden="1">Sheet1!$A$1:$G$36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1" i="1"/>
  <c r="F35" i="1"/>
  <c r="F3" i="1"/>
  <c r="F10" i="1"/>
  <c r="F11" i="1"/>
  <c r="F16" i="1"/>
  <c r="F30" i="1"/>
  <c r="F4" i="1"/>
  <c r="F20" i="1"/>
  <c r="F6" i="1"/>
  <c r="F36" i="1"/>
  <c r="F8" i="1"/>
  <c r="F7" i="1"/>
  <c r="F17" i="1"/>
  <c r="F5" i="1"/>
  <c r="F21" i="1"/>
  <c r="F26" i="1"/>
  <c r="F25" i="1"/>
  <c r="F24" i="1"/>
  <c r="F18" i="1"/>
  <c r="F23" i="1"/>
  <c r="F19" i="1"/>
  <c r="F2" i="1"/>
  <c r="F15" i="1"/>
  <c r="F12" i="1"/>
  <c r="F14" i="1"/>
  <c r="F13" i="1"/>
  <c r="F34" i="1"/>
  <c r="F22" i="1"/>
  <c r="F28" i="1"/>
  <c r="F27" i="1"/>
  <c r="F9" i="1"/>
  <c r="F29" i="1"/>
  <c r="F38" i="1" l="1"/>
</calcChain>
</file>

<file path=xl/sharedStrings.xml><?xml version="1.0" encoding="utf-8"?>
<sst xmlns="http://schemas.openxmlformats.org/spreadsheetml/2006/main" count="113" uniqueCount="49">
  <si>
    <t>County</t>
  </si>
  <si>
    <t>Study Type</t>
  </si>
  <si>
    <t>units</t>
  </si>
  <si>
    <t xml:space="preserve">cost </t>
  </si>
  <si>
    <t>%</t>
  </si>
  <si>
    <t>Perry</t>
  </si>
  <si>
    <t xml:space="preserve">Speed Zone </t>
  </si>
  <si>
    <t>Geauga</t>
  </si>
  <si>
    <t>Intersection</t>
  </si>
  <si>
    <t>Morrow</t>
  </si>
  <si>
    <t>No</t>
  </si>
  <si>
    <t>Yes</t>
  </si>
  <si>
    <t>Lorain</t>
  </si>
  <si>
    <t>Sandusky</t>
  </si>
  <si>
    <t>Sign Replacement</t>
  </si>
  <si>
    <t>Pavement Marking Inventory</t>
  </si>
  <si>
    <t xml:space="preserve">No Passing Zone </t>
  </si>
  <si>
    <t>Corridor</t>
  </si>
  <si>
    <t>Ashland</t>
  </si>
  <si>
    <t>Traffic Signal</t>
  </si>
  <si>
    <t>NA</t>
  </si>
  <si>
    <t>Jefferson</t>
  </si>
  <si>
    <t>Mercer</t>
  </si>
  <si>
    <t>Huron</t>
  </si>
  <si>
    <t>Monroe</t>
  </si>
  <si>
    <t>Morgan</t>
  </si>
  <si>
    <t>Sign Inventory</t>
  </si>
  <si>
    <t>Sign Compliance</t>
  </si>
  <si>
    <t>Logan</t>
  </si>
  <si>
    <t>Darke</t>
  </si>
  <si>
    <t>Holmes</t>
  </si>
  <si>
    <t>Franklin</t>
  </si>
  <si>
    <t xml:space="preserve">Yes </t>
  </si>
  <si>
    <t>Summit</t>
  </si>
  <si>
    <t>Fairfield</t>
  </si>
  <si>
    <t xml:space="preserve">Licking </t>
  </si>
  <si>
    <t>Clinton</t>
  </si>
  <si>
    <t>Portage</t>
  </si>
  <si>
    <t>Hocking</t>
  </si>
  <si>
    <t>Greene</t>
  </si>
  <si>
    <t>Champaign</t>
  </si>
  <si>
    <t>Guernsey</t>
  </si>
  <si>
    <t>Stark</t>
  </si>
  <si>
    <t>Richland</t>
  </si>
  <si>
    <t>Curve Advisory</t>
  </si>
  <si>
    <t>TOTAL</t>
  </si>
  <si>
    <t>Total</t>
  </si>
  <si>
    <t>Ross</t>
  </si>
  <si>
    <t>Repeat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</si>
</sst>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164" fontId="1" fillId="0" borderId="2" xfId="0" applyNumberFormat="1" applyFont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CFF1-979F-4294-953A-9B10E36C0FE9}">
  <dimension ref="A1:CP42"/>
  <sheetViews>
    <sheetView tabSelected="1" workbookViewId="0">
      <selection activeCell="I15" sqref="I15"/>
    </sheetView>
  </sheetViews>
  <sheetFormatPr defaultRowHeight="15" x14ac:dyDescent="0.25"/>
  <cols>
    <col min="1" max="1" width="16.5703125" customWidth="1"/>
    <col min="2" max="2" width="27.7109375" customWidth="1"/>
    <col min="3" max="3" width="11.5703125" customWidth="1"/>
    <col min="4" max="4" width="12.5703125" style="1" customWidth="1"/>
    <col min="5" max="5" width="12.28515625" customWidth="1"/>
    <col min="6" max="6" width="17.85546875" style="1" customWidth="1"/>
    <col min="7" max="7" width="15.7109375" style="2" customWidth="1"/>
    <col min="9" max="9" width="16.7109375" bestFit="1" customWidth="1"/>
    <col min="10" max="10" width="14.140625" bestFit="1" customWidth="1"/>
  </cols>
  <sheetData>
    <row r="1" spans="1:94" ht="24" x14ac:dyDescent="0.4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9" t="s">
        <v>46</v>
      </c>
      <c r="G1" s="10" t="s">
        <v>48</v>
      </c>
    </row>
    <row r="2" spans="1:94" s="14" customFormat="1" x14ac:dyDescent="0.25">
      <c r="A2" s="11" t="s">
        <v>18</v>
      </c>
      <c r="B2" s="11" t="s">
        <v>19</v>
      </c>
      <c r="C2" s="11">
        <v>1</v>
      </c>
      <c r="D2" s="12">
        <v>1667</v>
      </c>
      <c r="E2" s="11">
        <v>90</v>
      </c>
      <c r="F2" s="12">
        <f t="shared" ref="F2:F36" si="0">C2*D2*E2/100</f>
        <v>1500.3</v>
      </c>
      <c r="G2" s="13" t="s">
        <v>11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</row>
    <row r="3" spans="1:94" x14ac:dyDescent="0.25">
      <c r="A3" s="5" t="s">
        <v>40</v>
      </c>
      <c r="B3" s="5" t="s">
        <v>14</v>
      </c>
      <c r="C3" s="5">
        <v>1</v>
      </c>
      <c r="D3" s="6">
        <v>62500</v>
      </c>
      <c r="E3" s="5">
        <v>80</v>
      </c>
      <c r="F3" s="6">
        <f t="shared" si="0"/>
        <v>50000</v>
      </c>
      <c r="G3" s="7" t="s">
        <v>20</v>
      </c>
    </row>
    <row r="4" spans="1:94" s="14" customFormat="1" x14ac:dyDescent="0.25">
      <c r="A4" s="11" t="s">
        <v>36</v>
      </c>
      <c r="B4" s="11" t="s">
        <v>14</v>
      </c>
      <c r="C4" s="11">
        <v>1</v>
      </c>
      <c r="D4" s="12">
        <v>41250</v>
      </c>
      <c r="E4" s="11">
        <v>80</v>
      </c>
      <c r="F4" s="12">
        <f t="shared" si="0"/>
        <v>33000</v>
      </c>
      <c r="G4" s="13" t="s">
        <v>20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x14ac:dyDescent="0.25">
      <c r="A5" s="5" t="s">
        <v>29</v>
      </c>
      <c r="B5" s="5" t="s">
        <v>14</v>
      </c>
      <c r="C5" s="5">
        <v>1</v>
      </c>
      <c r="D5" s="6">
        <v>30000</v>
      </c>
      <c r="E5" s="5">
        <v>80</v>
      </c>
      <c r="F5" s="6">
        <f t="shared" si="0"/>
        <v>24000</v>
      </c>
      <c r="G5" s="7" t="s">
        <v>20</v>
      </c>
    </row>
    <row r="6" spans="1:94" s="14" customFormat="1" x14ac:dyDescent="0.25">
      <c r="A6" s="11" t="s">
        <v>34</v>
      </c>
      <c r="B6" s="11" t="s">
        <v>14</v>
      </c>
      <c r="C6" s="11">
        <v>1</v>
      </c>
      <c r="D6" s="12">
        <v>28913</v>
      </c>
      <c r="E6" s="11">
        <v>80</v>
      </c>
      <c r="F6" s="12">
        <f t="shared" si="0"/>
        <v>23130.400000000001</v>
      </c>
      <c r="G6" s="13" t="s">
        <v>20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x14ac:dyDescent="0.25">
      <c r="A7" s="5" t="s">
        <v>31</v>
      </c>
      <c r="B7" s="5" t="s">
        <v>16</v>
      </c>
      <c r="C7" s="5">
        <v>119</v>
      </c>
      <c r="D7" s="6">
        <v>120</v>
      </c>
      <c r="E7" s="5">
        <v>90</v>
      </c>
      <c r="F7" s="6">
        <f t="shared" si="0"/>
        <v>12852</v>
      </c>
      <c r="G7" s="7" t="s">
        <v>11</v>
      </c>
    </row>
    <row r="8" spans="1:94" s="14" customFormat="1" x14ac:dyDescent="0.25">
      <c r="A8" s="11" t="s">
        <v>31</v>
      </c>
      <c r="B8" s="11" t="s">
        <v>16</v>
      </c>
      <c r="C8" s="11">
        <v>134</v>
      </c>
      <c r="D8" s="12">
        <v>130</v>
      </c>
      <c r="E8" s="11">
        <v>90</v>
      </c>
      <c r="F8" s="12">
        <f t="shared" si="0"/>
        <v>15678</v>
      </c>
      <c r="G8" s="13" t="s">
        <v>32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x14ac:dyDescent="0.25">
      <c r="A9" s="5" t="s">
        <v>7</v>
      </c>
      <c r="B9" s="5" t="s">
        <v>8</v>
      </c>
      <c r="C9" s="5">
        <v>2</v>
      </c>
      <c r="D9" s="6">
        <v>12000</v>
      </c>
      <c r="E9" s="5">
        <v>90</v>
      </c>
      <c r="F9" s="6">
        <f t="shared" si="0"/>
        <v>21600</v>
      </c>
      <c r="G9" s="7" t="s">
        <v>10</v>
      </c>
    </row>
    <row r="10" spans="1:94" s="14" customFormat="1" x14ac:dyDescent="0.25">
      <c r="A10" s="11" t="s">
        <v>39</v>
      </c>
      <c r="B10" s="11" t="s">
        <v>19</v>
      </c>
      <c r="C10" s="11">
        <v>2</v>
      </c>
      <c r="D10" s="12">
        <v>1667</v>
      </c>
      <c r="E10" s="11">
        <v>90</v>
      </c>
      <c r="F10" s="12">
        <f t="shared" si="0"/>
        <v>3000.6</v>
      </c>
      <c r="G10" s="13" t="s">
        <v>10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x14ac:dyDescent="0.25">
      <c r="A11" s="5" t="s">
        <v>39</v>
      </c>
      <c r="B11" s="5" t="s">
        <v>8</v>
      </c>
      <c r="C11" s="5">
        <v>4</v>
      </c>
      <c r="D11" s="6">
        <v>12000</v>
      </c>
      <c r="E11" s="5">
        <v>90</v>
      </c>
      <c r="F11" s="6">
        <f t="shared" si="0"/>
        <v>43200</v>
      </c>
      <c r="G11" s="7" t="s">
        <v>10</v>
      </c>
    </row>
    <row r="12" spans="1:94" s="14" customFormat="1" x14ac:dyDescent="0.25">
      <c r="A12" s="11" t="s">
        <v>41</v>
      </c>
      <c r="B12" s="11" t="s">
        <v>6</v>
      </c>
      <c r="C12" s="11">
        <v>3</v>
      </c>
      <c r="D12" s="12">
        <v>1400</v>
      </c>
      <c r="E12" s="11">
        <v>90</v>
      </c>
      <c r="F12" s="12">
        <f t="shared" si="0"/>
        <v>3780</v>
      </c>
      <c r="G12" s="13" t="s">
        <v>11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x14ac:dyDescent="0.25">
      <c r="A13" s="5" t="s">
        <v>41</v>
      </c>
      <c r="B13" s="5" t="s">
        <v>15</v>
      </c>
      <c r="C13" s="5">
        <v>220</v>
      </c>
      <c r="D13" s="6">
        <v>85</v>
      </c>
      <c r="E13" s="5">
        <v>90</v>
      </c>
      <c r="F13" s="6">
        <f t="shared" si="0"/>
        <v>16830</v>
      </c>
      <c r="G13" s="7" t="s">
        <v>10</v>
      </c>
    </row>
    <row r="14" spans="1:94" s="14" customFormat="1" x14ac:dyDescent="0.25">
      <c r="A14" s="11" t="s">
        <v>41</v>
      </c>
      <c r="B14" s="11" t="s">
        <v>16</v>
      </c>
      <c r="C14" s="11">
        <v>220</v>
      </c>
      <c r="D14" s="12">
        <v>120</v>
      </c>
      <c r="E14" s="11">
        <v>90</v>
      </c>
      <c r="F14" s="12">
        <f t="shared" si="0"/>
        <v>23760</v>
      </c>
      <c r="G14" s="13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x14ac:dyDescent="0.25">
      <c r="A15" s="5" t="s">
        <v>41</v>
      </c>
      <c r="B15" s="5" t="s">
        <v>17</v>
      </c>
      <c r="C15" s="5">
        <v>1</v>
      </c>
      <c r="D15" s="6">
        <v>12000</v>
      </c>
      <c r="E15" s="5">
        <v>90</v>
      </c>
      <c r="F15" s="6">
        <f t="shared" si="0"/>
        <v>10800</v>
      </c>
      <c r="G15" s="7" t="s">
        <v>10</v>
      </c>
    </row>
    <row r="16" spans="1:94" s="14" customFormat="1" x14ac:dyDescent="0.25">
      <c r="A16" s="11" t="s">
        <v>38</v>
      </c>
      <c r="B16" s="11" t="s">
        <v>14</v>
      </c>
      <c r="C16" s="11">
        <v>1</v>
      </c>
      <c r="D16" s="12">
        <v>59660</v>
      </c>
      <c r="E16" s="11">
        <v>80</v>
      </c>
      <c r="F16" s="12">
        <f t="shared" si="0"/>
        <v>47728</v>
      </c>
      <c r="G16" s="13" t="s">
        <v>20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x14ac:dyDescent="0.25">
      <c r="A17" s="5" t="s">
        <v>30</v>
      </c>
      <c r="B17" s="5" t="s">
        <v>6</v>
      </c>
      <c r="C17" s="5">
        <v>12</v>
      </c>
      <c r="D17" s="6">
        <v>1400</v>
      </c>
      <c r="E17" s="5">
        <v>90</v>
      </c>
      <c r="F17" s="6">
        <f t="shared" si="0"/>
        <v>15120</v>
      </c>
      <c r="G17" s="7" t="s">
        <v>10</v>
      </c>
    </row>
    <row r="18" spans="1:94" s="14" customFormat="1" x14ac:dyDescent="0.25">
      <c r="A18" s="11" t="s">
        <v>23</v>
      </c>
      <c r="B18" s="11" t="s">
        <v>14</v>
      </c>
      <c r="C18" s="11">
        <v>1</v>
      </c>
      <c r="D18" s="12">
        <v>25000</v>
      </c>
      <c r="E18" s="11">
        <v>80</v>
      </c>
      <c r="F18" s="12">
        <f t="shared" si="0"/>
        <v>20000</v>
      </c>
      <c r="G18" s="13" t="s">
        <v>20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x14ac:dyDescent="0.25">
      <c r="A19" s="5" t="s">
        <v>21</v>
      </c>
      <c r="B19" s="5" t="s">
        <v>14</v>
      </c>
      <c r="C19" s="5">
        <v>1</v>
      </c>
      <c r="D19" s="6">
        <v>51870</v>
      </c>
      <c r="E19" s="5">
        <v>80</v>
      </c>
      <c r="F19" s="6">
        <f t="shared" si="0"/>
        <v>41496</v>
      </c>
      <c r="G19" s="7" t="s">
        <v>20</v>
      </c>
    </row>
    <row r="20" spans="1:94" s="14" customFormat="1" x14ac:dyDescent="0.25">
      <c r="A20" s="11" t="s">
        <v>35</v>
      </c>
      <c r="B20" s="11" t="s">
        <v>8</v>
      </c>
      <c r="C20" s="11">
        <v>4</v>
      </c>
      <c r="D20" s="12">
        <v>12000</v>
      </c>
      <c r="E20" s="11">
        <v>90</v>
      </c>
      <c r="F20" s="12">
        <f t="shared" si="0"/>
        <v>43200</v>
      </c>
      <c r="G20" s="13" t="s">
        <v>10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x14ac:dyDescent="0.25">
      <c r="A21" s="5" t="s">
        <v>28</v>
      </c>
      <c r="B21" s="5" t="s">
        <v>14</v>
      </c>
      <c r="C21" s="5">
        <v>1</v>
      </c>
      <c r="D21" s="6">
        <v>62500</v>
      </c>
      <c r="E21" s="5">
        <v>80</v>
      </c>
      <c r="F21" s="6">
        <f t="shared" si="0"/>
        <v>50000</v>
      </c>
      <c r="G21" s="7" t="s">
        <v>20</v>
      </c>
    </row>
    <row r="22" spans="1:94" s="14" customFormat="1" x14ac:dyDescent="0.25">
      <c r="A22" s="11" t="s">
        <v>12</v>
      </c>
      <c r="B22" s="11" t="s">
        <v>8</v>
      </c>
      <c r="C22" s="11">
        <v>1</v>
      </c>
      <c r="D22" s="12">
        <v>12000</v>
      </c>
      <c r="E22" s="11">
        <v>90</v>
      </c>
      <c r="F22" s="12">
        <f t="shared" si="0"/>
        <v>10800</v>
      </c>
      <c r="G22" s="13" t="s">
        <v>10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x14ac:dyDescent="0.25">
      <c r="A23" s="5" t="s">
        <v>22</v>
      </c>
      <c r="B23" s="5" t="s">
        <v>6</v>
      </c>
      <c r="C23" s="5">
        <v>8</v>
      </c>
      <c r="D23" s="6">
        <v>1400</v>
      </c>
      <c r="E23" s="5">
        <v>90</v>
      </c>
      <c r="F23" s="6">
        <f t="shared" si="0"/>
        <v>10080</v>
      </c>
      <c r="G23" s="7" t="s">
        <v>10</v>
      </c>
    </row>
    <row r="24" spans="1:94" s="14" customFormat="1" x14ac:dyDescent="0.25">
      <c r="A24" s="11" t="s">
        <v>24</v>
      </c>
      <c r="B24" s="11" t="s">
        <v>14</v>
      </c>
      <c r="C24" s="11">
        <v>1</v>
      </c>
      <c r="D24" s="12">
        <v>12000</v>
      </c>
      <c r="E24" s="11">
        <v>80</v>
      </c>
      <c r="F24" s="12">
        <f t="shared" si="0"/>
        <v>9600</v>
      </c>
      <c r="G24" s="13" t="s">
        <v>20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x14ac:dyDescent="0.25">
      <c r="A25" s="5" t="s">
        <v>25</v>
      </c>
      <c r="B25" s="5" t="s">
        <v>26</v>
      </c>
      <c r="C25" s="5">
        <v>50.472999999999999</v>
      </c>
      <c r="D25" s="6">
        <v>125</v>
      </c>
      <c r="E25" s="5">
        <v>90</v>
      </c>
      <c r="F25" s="6">
        <f t="shared" si="0"/>
        <v>5678.2124999999996</v>
      </c>
      <c r="G25" s="7" t="s">
        <v>10</v>
      </c>
    </row>
    <row r="26" spans="1:94" s="14" customFormat="1" x14ac:dyDescent="0.25">
      <c r="A26" s="11" t="s">
        <v>25</v>
      </c>
      <c r="B26" s="11" t="s">
        <v>27</v>
      </c>
      <c r="C26" s="11">
        <v>50.472999999999999</v>
      </c>
      <c r="D26" s="12">
        <v>60</v>
      </c>
      <c r="E26" s="11">
        <v>90</v>
      </c>
      <c r="F26" s="12">
        <f t="shared" si="0"/>
        <v>2725.5419999999999</v>
      </c>
      <c r="G26" s="13" t="s">
        <v>10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x14ac:dyDescent="0.25">
      <c r="A27" s="5" t="s">
        <v>9</v>
      </c>
      <c r="B27" s="5" t="s">
        <v>26</v>
      </c>
      <c r="C27" s="5">
        <v>379</v>
      </c>
      <c r="D27" s="6">
        <v>125</v>
      </c>
      <c r="E27" s="5">
        <v>90</v>
      </c>
      <c r="F27" s="6">
        <f t="shared" si="0"/>
        <v>42637.5</v>
      </c>
      <c r="G27" s="7" t="s">
        <v>11</v>
      </c>
    </row>
    <row r="28" spans="1:94" s="14" customFormat="1" x14ac:dyDescent="0.25">
      <c r="A28" s="11" t="s">
        <v>9</v>
      </c>
      <c r="B28" s="11" t="s">
        <v>27</v>
      </c>
      <c r="C28" s="11">
        <v>379</v>
      </c>
      <c r="D28" s="12">
        <v>60</v>
      </c>
      <c r="E28" s="11">
        <v>90</v>
      </c>
      <c r="F28" s="12">
        <f t="shared" si="0"/>
        <v>20466</v>
      </c>
      <c r="G28" s="13" t="s">
        <v>11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x14ac:dyDescent="0.25">
      <c r="A29" s="5" t="s">
        <v>5</v>
      </c>
      <c r="B29" s="5" t="s">
        <v>6</v>
      </c>
      <c r="C29" s="5">
        <v>14</v>
      </c>
      <c r="D29" s="6">
        <v>1400</v>
      </c>
      <c r="E29" s="5">
        <v>90</v>
      </c>
      <c r="F29" s="6">
        <f t="shared" si="0"/>
        <v>17640</v>
      </c>
      <c r="G29" s="7" t="s">
        <v>10</v>
      </c>
    </row>
    <row r="30" spans="1:94" s="14" customFormat="1" x14ac:dyDescent="0.25">
      <c r="A30" s="11" t="s">
        <v>37</v>
      </c>
      <c r="B30" s="11" t="s">
        <v>8</v>
      </c>
      <c r="C30" s="11">
        <v>2</v>
      </c>
      <c r="D30" s="12">
        <v>12000</v>
      </c>
      <c r="E30" s="11">
        <v>90</v>
      </c>
      <c r="F30" s="12">
        <f t="shared" si="0"/>
        <v>21600</v>
      </c>
      <c r="G30" s="13" t="s">
        <v>10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x14ac:dyDescent="0.25">
      <c r="A31" s="5" t="s">
        <v>43</v>
      </c>
      <c r="B31" s="5" t="s">
        <v>44</v>
      </c>
      <c r="C31" s="5">
        <v>125</v>
      </c>
      <c r="D31" s="6">
        <v>110</v>
      </c>
      <c r="E31" s="5">
        <v>90</v>
      </c>
      <c r="F31" s="6">
        <f t="shared" si="0"/>
        <v>12375</v>
      </c>
      <c r="G31" s="7" t="s">
        <v>10</v>
      </c>
    </row>
    <row r="32" spans="1:94" s="14" customFormat="1" x14ac:dyDescent="0.25">
      <c r="A32" s="11" t="s">
        <v>47</v>
      </c>
      <c r="B32" s="11" t="s">
        <v>6</v>
      </c>
      <c r="C32" s="11">
        <v>1</v>
      </c>
      <c r="D32" s="12">
        <v>1400</v>
      </c>
      <c r="E32" s="11">
        <v>90</v>
      </c>
      <c r="F32" s="12">
        <f t="shared" si="0"/>
        <v>1260</v>
      </c>
      <c r="G32" s="13" t="s">
        <v>10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x14ac:dyDescent="0.25">
      <c r="A33" s="5" t="s">
        <v>47</v>
      </c>
      <c r="B33" s="5" t="s">
        <v>14</v>
      </c>
      <c r="C33" s="5">
        <v>1</v>
      </c>
      <c r="D33" s="6">
        <v>50000</v>
      </c>
      <c r="E33" s="5">
        <v>80</v>
      </c>
      <c r="F33" s="6">
        <f t="shared" si="0"/>
        <v>40000</v>
      </c>
      <c r="G33" s="7" t="s">
        <v>20</v>
      </c>
      <c r="I33" s="1"/>
    </row>
    <row r="34" spans="1:94" s="14" customFormat="1" x14ac:dyDescent="0.25">
      <c r="A34" s="11" t="s">
        <v>13</v>
      </c>
      <c r="B34" s="11" t="s">
        <v>14</v>
      </c>
      <c r="C34" s="11">
        <v>1</v>
      </c>
      <c r="D34" s="12">
        <v>16500</v>
      </c>
      <c r="E34" s="11">
        <v>80</v>
      </c>
      <c r="F34" s="12">
        <f t="shared" si="0"/>
        <v>13200</v>
      </c>
      <c r="G34" s="13" t="s">
        <v>20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x14ac:dyDescent="0.25">
      <c r="A35" s="5" t="s">
        <v>42</v>
      </c>
      <c r="B35" s="5" t="s">
        <v>6</v>
      </c>
      <c r="C35" s="5">
        <v>10</v>
      </c>
      <c r="D35" s="6">
        <v>1400</v>
      </c>
      <c r="E35" s="5">
        <v>90</v>
      </c>
      <c r="F35" s="6">
        <f t="shared" si="0"/>
        <v>12600</v>
      </c>
      <c r="G35" s="7" t="s">
        <v>10</v>
      </c>
    </row>
    <row r="36" spans="1:94" s="14" customFormat="1" x14ac:dyDescent="0.25">
      <c r="A36" s="11" t="s">
        <v>33</v>
      </c>
      <c r="B36" s="11" t="s">
        <v>17</v>
      </c>
      <c r="C36" s="11">
        <v>1</v>
      </c>
      <c r="D36" s="12">
        <v>12000</v>
      </c>
      <c r="E36" s="11">
        <v>90</v>
      </c>
      <c r="F36" s="12">
        <f t="shared" si="0"/>
        <v>10800</v>
      </c>
      <c r="G36" s="13" t="s">
        <v>10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ht="15.75" thickBot="1" x14ac:dyDescent="0.3">
      <c r="I37" s="1"/>
    </row>
    <row r="38" spans="1:94" ht="15.75" thickBot="1" x14ac:dyDescent="0.3">
      <c r="A38" s="16" t="s">
        <v>45</v>
      </c>
      <c r="B38" s="3"/>
      <c r="C38" s="3"/>
      <c r="D38" s="4"/>
      <c r="E38" s="3"/>
      <c r="F38" s="15">
        <f>SUM(F2:F36)</f>
        <v>732137.55450000009</v>
      </c>
    </row>
    <row r="39" spans="1:94" x14ac:dyDescent="0.25">
      <c r="I39" s="1"/>
    </row>
    <row r="41" spans="1:94" x14ac:dyDescent="0.25">
      <c r="I41" s="1"/>
    </row>
    <row r="42" spans="1:94" x14ac:dyDescent="0.25">
      <c r="I42" s="1"/>
    </row>
  </sheetData>
  <autoFilter ref="A1:G36" xr:uid="{9783CFF1-979F-4294-953A-9B10E36C0FE9}"/>
  <sortState xmlns:xlrd2="http://schemas.microsoft.com/office/spreadsheetml/2017/richdata2" ref="A2:G36">
    <sortCondition ref="A1:A36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Zimmerman</dc:creator>
  <cp:lastModifiedBy>Andrew Kelly</cp:lastModifiedBy>
  <dcterms:created xsi:type="dcterms:W3CDTF">2024-11-22T11:36:52Z</dcterms:created>
  <dcterms:modified xsi:type="dcterms:W3CDTF">2025-01-21T18:05:49Z</dcterms:modified>
</cp:coreProperties>
</file>